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darbejdere" state="visible" r:id="rId4"/>
    <sheet sheetId="2" name="Fravær" state="visible" r:id="rId5"/>
    <sheet sheetId="3" name="Oversigt" state="visible" r:id="rId6"/>
    <sheet sheetId="4" name="Sådan bruger du denne skabelon" state="visible" r:id="rId7"/>
  </sheets>
  <calcPr calcId="171027"/>
</workbook>
</file>

<file path=xl/sharedStrings.xml><?xml version="1.0" encoding="utf-8"?>
<sst xmlns="http://schemas.openxmlformats.org/spreadsheetml/2006/main" count="143" uniqueCount="102">
  <si>
    <t>Navn</t>
  </si>
  <si>
    <t>Stilling</t>
  </si>
  <si>
    <t>Afdeling</t>
  </si>
  <si>
    <t>Startdato</t>
  </si>
  <si>
    <t>Månedsløn (DKK)</t>
  </si>
  <si>
    <t>Telefon</t>
  </si>
  <si>
    <t>Email</t>
  </si>
  <si>
    <t>Kontrakttype</t>
  </si>
  <si>
    <t>Status</t>
  </si>
  <si>
    <t>Noter</t>
  </si>
  <si>
    <t>Lars Jensen</t>
  </si>
  <si>
    <t>Afdelingsleder</t>
  </si>
  <si>
    <t>Ledelse</t>
  </si>
  <si>
    <t>2018-03-15</t>
  </si>
  <si>
    <t>22 11 33 44</t>
  </si>
  <si>
    <t>lars@firma.dk</t>
  </si>
  <si>
    <t>Fastansat</t>
  </si>
  <si>
    <t>Aktiv</t>
  </si>
  <si>
    <t>Teamleder for salg</t>
  </si>
  <si>
    <t>Mette Sørensen</t>
  </si>
  <si>
    <t>Konsulent</t>
  </si>
  <si>
    <t>Salg</t>
  </si>
  <si>
    <t>2020-06-01</t>
  </si>
  <si>
    <t>22 55 66 77</t>
  </si>
  <si>
    <t>mette@firma.dk</t>
  </si>
  <si>
    <t>Stor kundekontakt</t>
  </si>
  <si>
    <t>Peter Nielsen</t>
  </si>
  <si>
    <t>Udvikler</t>
  </si>
  <si>
    <t>IT</t>
  </si>
  <si>
    <t>2021-01-10</t>
  </si>
  <si>
    <t>22 88 99 00</t>
  </si>
  <si>
    <t>peter@firma.dk</t>
  </si>
  <si>
    <t>Backend-specialist</t>
  </si>
  <si>
    <t>Anne Hansen</t>
  </si>
  <si>
    <t>Designer</t>
  </si>
  <si>
    <t>2022-04-20</t>
  </si>
  <si>
    <t>22 33 44 55</t>
  </si>
  <si>
    <t>anne@firma.dk</t>
  </si>
  <si>
    <t>UI/UX</t>
  </si>
  <si>
    <t>Jens Olsen</t>
  </si>
  <si>
    <t>Sælger</t>
  </si>
  <si>
    <t>2019-09-01</t>
  </si>
  <si>
    <t>22 66 77 88</t>
  </si>
  <si>
    <t>jens@firma.dk</t>
  </si>
  <si>
    <t>Nordjyllandsområde</t>
  </si>
  <si>
    <t>Kirsten Rasmussen</t>
  </si>
  <si>
    <t>HR Manager</t>
  </si>
  <si>
    <t>2017-11-15</t>
  </si>
  <si>
    <t>22 00 11 22</t>
  </si>
  <si>
    <t>kirsten@firma.dk</t>
  </si>
  <si>
    <t>Rekruttering</t>
  </si>
  <si>
    <t>Michael Christensen</t>
  </si>
  <si>
    <t>Praktikant</t>
  </si>
  <si>
    <t>2025-09-01</t>
  </si>
  <si>
    <t>22 44 55 66</t>
  </si>
  <si>
    <t>michael@firma.dk</t>
  </si>
  <si>
    <t>6 måneders praktik</t>
  </si>
  <si>
    <t>Sofie Larsen</t>
  </si>
  <si>
    <t>Student</t>
  </si>
  <si>
    <t>2025-06-01</t>
  </si>
  <si>
    <t>22 77 88 99</t>
  </si>
  <si>
    <t>sofie@firma.dk</t>
  </si>
  <si>
    <t>Studiejob</t>
  </si>
  <si>
    <t>Deltid 20 timer</t>
  </si>
  <si>
    <t>Dato</t>
  </si>
  <si>
    <t>Type</t>
  </si>
  <si>
    <t>Antal dage</t>
  </si>
  <si>
    <t>Godkendt</t>
  </si>
  <si>
    <t>2025-10-15</t>
  </si>
  <si>
    <t>Ferie</t>
  </si>
  <si>
    <t>Ja</t>
  </si>
  <si>
    <t>Efterårsferie</t>
  </si>
  <si>
    <t>2025-11-02</t>
  </si>
  <si>
    <t>Sygdom</t>
  </si>
  <si>
    <t>Influenza</t>
  </si>
  <si>
    <t>2025-10-20</t>
  </si>
  <si>
    <t>Vinterferie</t>
  </si>
  <si>
    <t>2025-12-01</t>
  </si>
  <si>
    <t>Personlig</t>
  </si>
  <si>
    <t>Lægebesøg</t>
  </si>
  <si>
    <t>2025-11-10</t>
  </si>
  <si>
    <t>Barn syg</t>
  </si>
  <si>
    <t>Barn sygt</t>
  </si>
  <si>
    <t>2025-10-25</t>
  </si>
  <si>
    <t>Antal medarbejdere</t>
  </si>
  <si>
    <t>Gennemsnitsløn</t>
  </si>
  <si>
    <t>Total lønomkostning</t>
  </si>
  <si>
    <t>I alt</t>
  </si>
  <si>
    <t>Ansatte Oversigt</t>
  </si>
  <si>
    <t>Denne skabelon holder styr på dine medarbejdere, fravær og afdelingsbudgetter.</t>
  </si>
  <si>
    <t/>
  </si>
  <si>
    <t>Fane "Medarbejdere":</t>
  </si>
  <si>
    <t xml:space="preserve">  - Tilføj nye medarbejdere i næste tomme række</t>
  </si>
  <si>
    <t xml:space="preserve">  - Opdater status when someone fratræder eller tiltræder</t>
  </si>
  <si>
    <t xml:space="preserve">  - Brug "Kontrakttype" til at skelne mellem fastansatte, vikarer og praktikanter</t>
  </si>
  <si>
    <t>Fane "Fravær":</t>
  </si>
  <si>
    <t xml:space="preserve">  - Log alt fravær her: sygdom, ferie, personlige dage og barn syg</t>
  </si>
  <si>
    <t xml:space="preserve">  - Godkendelse skal noteres før registrering</t>
  </si>
  <si>
    <t>Fane "Oversigt":</t>
  </si>
  <si>
    <t xml:space="preserve">  - Automatisk beregner antal, gennemsnitsløn og total omkostning per afdeling</t>
  </si>
  <si>
    <t xml:space="preserve">  - Opdater kun kolonne A - beregninger sker automatisk</t>
  </si>
  <si>
    <t>Tip: Brug data validering til at begrænse valg i Status og Type felter.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</si>
</sst>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,00&quot; kr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7FAF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7" customWidth="1"/>
    <col min="3" max="4" width="15" customWidth="1"/>
    <col min="5" max="5" width="18" style="1" customWidth="1"/>
    <col min="6" max="6" width="15" customWidth="1"/>
    <col min="7" max="7" width="19" customWidth="1"/>
    <col min="8" max="9" width="15" customWidth="1"/>
    <col min="10" max="10" width="21" customWidth="1"/>
  </cols>
  <sheetData>
    <row r="1" ht="28" customHeight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0" customHeight="1" spans="1:10" x14ac:dyDescent="0.25">
      <c r="A2" s="4" t="s">
        <v>10</v>
      </c>
      <c r="B2" s="4" t="s">
        <v>11</v>
      </c>
      <c r="C2" s="4" t="s">
        <v>12</v>
      </c>
      <c r="D2" s="4" t="s">
        <v>13</v>
      </c>
      <c r="E2" s="4">
        <v>65000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</row>
    <row r="3" ht="20" customHeight="1" spans="1:10" x14ac:dyDescent="0.25">
      <c r="A3" s="5" t="s">
        <v>19</v>
      </c>
      <c r="B3" s="5" t="s">
        <v>20</v>
      </c>
      <c r="C3" s="5" t="s">
        <v>21</v>
      </c>
      <c r="D3" s="5" t="s">
        <v>22</v>
      </c>
      <c r="E3" s="5">
        <v>48000</v>
      </c>
      <c r="F3" s="5" t="s">
        <v>23</v>
      </c>
      <c r="G3" s="5" t="s">
        <v>24</v>
      </c>
      <c r="H3" s="5" t="s">
        <v>16</v>
      </c>
      <c r="I3" s="5" t="s">
        <v>17</v>
      </c>
      <c r="J3" s="5" t="s">
        <v>25</v>
      </c>
    </row>
    <row r="4" ht="20" customHeight="1" spans="1:10" x14ac:dyDescent="0.25">
      <c r="A4" s="4" t="s">
        <v>26</v>
      </c>
      <c r="B4" s="4" t="s">
        <v>27</v>
      </c>
      <c r="C4" s="4" t="s">
        <v>28</v>
      </c>
      <c r="D4" s="4" t="s">
        <v>29</v>
      </c>
      <c r="E4" s="4">
        <v>52000</v>
      </c>
      <c r="F4" s="4" t="s">
        <v>30</v>
      </c>
      <c r="G4" s="4" t="s">
        <v>31</v>
      </c>
      <c r="H4" s="4" t="s">
        <v>16</v>
      </c>
      <c r="I4" s="4" t="s">
        <v>17</v>
      </c>
      <c r="J4" s="4" t="s">
        <v>32</v>
      </c>
    </row>
    <row r="5" ht="20" customHeight="1" spans="1:10" x14ac:dyDescent="0.25">
      <c r="A5" s="5" t="s">
        <v>33</v>
      </c>
      <c r="B5" s="5" t="s">
        <v>34</v>
      </c>
      <c r="C5" s="5" t="s">
        <v>28</v>
      </c>
      <c r="D5" s="5" t="s">
        <v>35</v>
      </c>
      <c r="E5" s="5">
        <v>46000</v>
      </c>
      <c r="F5" s="5" t="s">
        <v>36</v>
      </c>
      <c r="G5" s="5" t="s">
        <v>37</v>
      </c>
      <c r="H5" s="5" t="s">
        <v>16</v>
      </c>
      <c r="I5" s="5" t="s">
        <v>17</v>
      </c>
      <c r="J5" s="5" t="s">
        <v>38</v>
      </c>
    </row>
    <row r="6" ht="20" customHeight="1" spans="1:10" x14ac:dyDescent="0.25">
      <c r="A6" s="4" t="s">
        <v>39</v>
      </c>
      <c r="B6" s="4" t="s">
        <v>40</v>
      </c>
      <c r="C6" s="4" t="s">
        <v>21</v>
      </c>
      <c r="D6" s="4" t="s">
        <v>41</v>
      </c>
      <c r="E6" s="4">
        <v>44000</v>
      </c>
      <c r="F6" s="4" t="s">
        <v>42</v>
      </c>
      <c r="G6" s="4" t="s">
        <v>43</v>
      </c>
      <c r="H6" s="4" t="s">
        <v>16</v>
      </c>
      <c r="I6" s="4" t="s">
        <v>17</v>
      </c>
      <c r="J6" s="4" t="s">
        <v>44</v>
      </c>
    </row>
    <row r="7" ht="20" customHeight="1" spans="1:10" x14ac:dyDescent="0.25">
      <c r="A7" s="5" t="s">
        <v>45</v>
      </c>
      <c r="B7" s="5" t="s">
        <v>46</v>
      </c>
      <c r="C7" s="5" t="s">
        <v>12</v>
      </c>
      <c r="D7" s="5" t="s">
        <v>47</v>
      </c>
      <c r="E7" s="5">
        <v>58000</v>
      </c>
      <c r="F7" s="5" t="s">
        <v>48</v>
      </c>
      <c r="G7" s="5" t="s">
        <v>49</v>
      </c>
      <c r="H7" s="5" t="s">
        <v>16</v>
      </c>
      <c r="I7" s="5" t="s">
        <v>17</v>
      </c>
      <c r="J7" s="5" t="s">
        <v>50</v>
      </c>
    </row>
    <row r="8" ht="20" customHeight="1" spans="1:10" x14ac:dyDescent="0.25">
      <c r="A8" s="4" t="s">
        <v>51</v>
      </c>
      <c r="B8" s="4" t="s">
        <v>52</v>
      </c>
      <c r="C8" s="4" t="s">
        <v>28</v>
      </c>
      <c r="D8" s="4" t="s">
        <v>53</v>
      </c>
      <c r="E8" s="4">
        <v>18000</v>
      </c>
      <c r="F8" s="4" t="s">
        <v>54</v>
      </c>
      <c r="G8" s="4" t="s">
        <v>55</v>
      </c>
      <c r="H8" s="4" t="s">
        <v>52</v>
      </c>
      <c r="I8" s="4" t="s">
        <v>17</v>
      </c>
      <c r="J8" s="4" t="s">
        <v>56</v>
      </c>
    </row>
    <row r="9" ht="20" customHeight="1" spans="1:10" x14ac:dyDescent="0.25">
      <c r="A9" s="5" t="s">
        <v>57</v>
      </c>
      <c r="B9" s="5" t="s">
        <v>58</v>
      </c>
      <c r="C9" s="5" t="s">
        <v>21</v>
      </c>
      <c r="D9" s="5" t="s">
        <v>59</v>
      </c>
      <c r="E9" s="5">
        <v>15000</v>
      </c>
      <c r="F9" s="5" t="s">
        <v>60</v>
      </c>
      <c r="G9" s="5" t="s">
        <v>61</v>
      </c>
      <c r="H9" s="5" t="s">
        <v>62</v>
      </c>
      <c r="I9" s="5" t="s">
        <v>17</v>
      </c>
      <c r="J9" s="5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5" width="15" customWidth="1"/>
    <col min="6" max="6" width="16" customWidth="1"/>
  </cols>
  <sheetData>
    <row r="1" ht="28" customHeight="1" spans="1:6" x14ac:dyDescent="0.25">
      <c r="A1" s="2" t="s">
        <v>0</v>
      </c>
      <c r="B1" s="2" t="s">
        <v>64</v>
      </c>
      <c r="C1" s="2" t="s">
        <v>65</v>
      </c>
      <c r="D1" s="2" t="s">
        <v>66</v>
      </c>
      <c r="E1" s="2" t="s">
        <v>67</v>
      </c>
      <c r="F1" s="2" t="s">
        <v>9</v>
      </c>
    </row>
    <row r="2" ht="20" customHeight="1" spans="1:6" x14ac:dyDescent="0.25">
      <c r="A2" s="4" t="s">
        <v>10</v>
      </c>
      <c r="B2" s="4" t="s">
        <v>68</v>
      </c>
      <c r="C2" s="4" t="s">
        <v>69</v>
      </c>
      <c r="D2" s="4">
        <v>5</v>
      </c>
      <c r="E2" s="4" t="s">
        <v>70</v>
      </c>
      <c r="F2" s="4" t="s">
        <v>71</v>
      </c>
    </row>
    <row r="3" ht="20" customHeight="1" spans="1:6" x14ac:dyDescent="0.25">
      <c r="A3" s="5" t="s">
        <v>19</v>
      </c>
      <c r="B3" s="5" t="s">
        <v>72</v>
      </c>
      <c r="C3" s="5" t="s">
        <v>73</v>
      </c>
      <c r="D3" s="5">
        <v>2</v>
      </c>
      <c r="E3" s="5" t="s">
        <v>70</v>
      </c>
      <c r="F3" s="5" t="s">
        <v>74</v>
      </c>
    </row>
    <row r="4" ht="20" customHeight="1" spans="1:6" x14ac:dyDescent="0.25">
      <c r="A4" s="4" t="s">
        <v>26</v>
      </c>
      <c r="B4" s="4" t="s">
        <v>75</v>
      </c>
      <c r="C4" s="4" t="s">
        <v>69</v>
      </c>
      <c r="D4" s="4">
        <v>10</v>
      </c>
      <c r="E4" s="4" t="s">
        <v>70</v>
      </c>
      <c r="F4" s="4" t="s">
        <v>76</v>
      </c>
    </row>
    <row r="5" ht="20" customHeight="1" spans="1:6" x14ac:dyDescent="0.25">
      <c r="A5" s="5" t="s">
        <v>33</v>
      </c>
      <c r="B5" s="5" t="s">
        <v>77</v>
      </c>
      <c r="C5" s="5" t="s">
        <v>78</v>
      </c>
      <c r="D5" s="5">
        <v>1</v>
      </c>
      <c r="E5" s="5" t="s">
        <v>70</v>
      </c>
      <c r="F5" s="5" t="s">
        <v>79</v>
      </c>
    </row>
    <row r="6" ht="20" customHeight="1" spans="1:6" x14ac:dyDescent="0.25">
      <c r="A6" s="4" t="s">
        <v>39</v>
      </c>
      <c r="B6" s="4" t="s">
        <v>80</v>
      </c>
      <c r="C6" s="4" t="s">
        <v>81</v>
      </c>
      <c r="D6" s="4">
        <v>3</v>
      </c>
      <c r="E6" s="4" t="s">
        <v>70</v>
      </c>
      <c r="F6" s="4" t="s">
        <v>82</v>
      </c>
    </row>
    <row r="7" ht="20" customHeight="1" spans="1:6" x14ac:dyDescent="0.25">
      <c r="A7" s="5" t="s">
        <v>45</v>
      </c>
      <c r="B7" s="5" t="s">
        <v>83</v>
      </c>
      <c r="C7" s="5" t="s">
        <v>69</v>
      </c>
      <c r="D7" s="5">
        <v>5</v>
      </c>
      <c r="E7" s="5" t="s">
        <v>70</v>
      </c>
      <c r="F7" s="5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21" customWidth="1"/>
    <col min="3" max="3" width="18" style="1" customWidth="1"/>
    <col min="4" max="4" width="22" style="1" customWidth="1"/>
  </cols>
  <sheetData>
    <row r="1" ht="28" customHeight="1" spans="1:4" x14ac:dyDescent="0.25">
      <c r="A1" s="2" t="s">
        <v>2</v>
      </c>
      <c r="B1" s="2" t="s">
        <v>84</v>
      </c>
      <c r="C1" s="3" t="s">
        <v>85</v>
      </c>
      <c r="D1" s="3" t="s">
        <v>86</v>
      </c>
    </row>
    <row r="2" ht="20" customHeight="1" spans="1:4" x14ac:dyDescent="0.25">
      <c r="A2" s="4" t="s">
        <v>12</v>
      </c>
      <c r="B2" s="4">
        <f>COUNTIF(Medarbejdere!C:C,A2)</f>
      </c>
      <c r="C2" s="4">
        <f>AVERAGEIF(Medarbejdere!C:C,A2,Medarbejdere!E:E)</f>
      </c>
      <c r="D2" s="4">
        <f>SUMIF(Medarbejdere!C:C,A2,Medarbejdere!E:E)</f>
      </c>
    </row>
    <row r="3" ht="20" customHeight="1" spans="1:4" x14ac:dyDescent="0.25">
      <c r="A3" s="5" t="s">
        <v>21</v>
      </c>
      <c r="B3" s="5">
        <f>COUNTIF(Medarbejdere!C:C,A3)</f>
      </c>
      <c r="C3" s="5">
        <f>AVERAGEIF(Medarbejdere!C:C,A3,Medarbejdere!E:E)</f>
      </c>
      <c r="D3" s="5">
        <f>SUMIF(Medarbejdere!C:C,A3,Medarbejdere!E:E)</f>
      </c>
    </row>
    <row r="4" ht="20" customHeight="1" spans="1:4" x14ac:dyDescent="0.25">
      <c r="A4" s="4" t="s">
        <v>28</v>
      </c>
      <c r="B4" s="4">
        <f>COUNTIF(Medarbejdere!C:C,A4)</f>
      </c>
      <c r="C4" s="4">
        <f>AVERAGEIF(Medarbejdere!C:C,A4,Medarbejdere!E:E)</f>
      </c>
      <c r="D4" s="4">
        <f>SUMIF(Medarbejdere!C:C,A4,Medarbejdere!E:E)</f>
      </c>
    </row>
    <row r="5" ht="20" customHeight="1" spans="1:4" x14ac:dyDescent="0.25">
      <c r="A5" s="5" t="s">
        <v>87</v>
      </c>
      <c r="B5" s="5">
        <f>SUM(B2:B4)</f>
      </c>
      <c r="C5" s="5">
        <f>AVERAGE(Medarbejdere!E:E)</f>
      </c>
      <c r="D5" s="5">
        <f>SUM(D2:D4)</f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 zoomScale="100" zoomScaleNormal="10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3" customWidth="1"/>
  </cols>
  <sheetData>
    <row r="1" ht="28" customHeight="1" spans="1:1" x14ac:dyDescent="0.25">
      <c r="A1" s="2" t="s">
        <v>88</v>
      </c>
    </row>
    <row r="3" spans="1:1" x14ac:dyDescent="0.25">
      <c r="A3" s="6" t="s">
        <v>89</v>
      </c>
    </row>
    <row r="4" spans="1:1" x14ac:dyDescent="0.25">
      <c r="A4" s="6" t="s">
        <v>90</v>
      </c>
    </row>
    <row r="5" spans="1:1" x14ac:dyDescent="0.25">
      <c r="A5" s="6" t="s">
        <v>91</v>
      </c>
    </row>
    <row r="6" spans="1:1" x14ac:dyDescent="0.25">
      <c r="A6" s="6" t="s">
        <v>92</v>
      </c>
    </row>
    <row r="7" spans="1:1" x14ac:dyDescent="0.25">
      <c r="A7" s="6" t="s">
        <v>93</v>
      </c>
    </row>
    <row r="8" spans="1:1" x14ac:dyDescent="0.25">
      <c r="A8" s="6" t="s">
        <v>94</v>
      </c>
    </row>
    <row r="9" spans="1:1" x14ac:dyDescent="0.25">
      <c r="A9" s="6" t="s">
        <v>90</v>
      </c>
    </row>
    <row r="10" spans="1:1" x14ac:dyDescent="0.25">
      <c r="A10" s="6" t="s">
        <v>95</v>
      </c>
    </row>
    <row r="11" spans="1:1" x14ac:dyDescent="0.25">
      <c r="A11" s="6" t="s">
        <v>96</v>
      </c>
    </row>
    <row r="12" spans="1:1" x14ac:dyDescent="0.25">
      <c r="A12" s="6" t="s">
        <v>97</v>
      </c>
    </row>
    <row r="13" spans="1:1" x14ac:dyDescent="0.25">
      <c r="A13" s="6" t="s">
        <v>90</v>
      </c>
    </row>
    <row r="14" spans="1:1" x14ac:dyDescent="0.25">
      <c r="A14" s="6" t="s">
        <v>98</v>
      </c>
    </row>
    <row r="15" spans="1:1" x14ac:dyDescent="0.25">
      <c r="A15" s="6" t="s">
        <v>99</v>
      </c>
    </row>
    <row r="16" spans="1:1" x14ac:dyDescent="0.25">
      <c r="A16" s="6" t="s">
        <v>100</v>
      </c>
    </row>
    <row r="17" spans="1:1" x14ac:dyDescent="0.25">
      <c r="A17" s="6" t="s">
        <v>90</v>
      </c>
    </row>
    <row r="18" spans="1:1" x14ac:dyDescent="0.25">
      <c r="A18" s="6" t="s">
        <v>101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Medarbejdere</vt:lpstr>
      <vt:lpstr>Fravær</vt:lpstr>
      <vt:lpstr>Oversigt</vt:lpstr>
      <vt:lpstr>Sådan bruger du denne skabelon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OpenCode Template Generator</dc:creator>
  <dc:title/>
  <dc:subject/>
  <dc:description/>
  <cp:keywords/>
  <cp:category/>
  <cp:lastModifiedBy>Unknown</cp:lastModifiedBy>
  <dcterms:created xsi:type="dcterms:W3CDTF">2026-06-11T01:31:53Z</dcterms:created>
  <dcterms:modified xsi:type="dcterms:W3CDTF">2026-06-11T01:31:53Z</dcterms:modified>
</cp:coreProperties>
</file>